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yWeb\Courses\CIT110Basics\"/>
    </mc:Choice>
  </mc:AlternateContent>
  <xr:revisionPtr revIDLastSave="0" documentId="8_{B5537D10-92C8-4F58-B114-C6B4B9BF180F}" xr6:coauthVersionLast="47" xr6:coauthVersionMax="47" xr10:uidLastSave="{00000000-0000-0000-0000-000000000000}"/>
  <bookViews>
    <workbookView xWindow="-110" yWindow="-110" windowWidth="19420" windowHeight="10300" activeTab="1" xr2:uid="{E77F5454-199A-4F3A-8BD3-634B624C0145}"/>
  </bookViews>
  <sheets>
    <sheet name="Test" sheetId="2" r:id="rId1"/>
    <sheet name="My GPA" sheetId="4" r:id="rId2"/>
    <sheet name="Grade Table" sheetId="3" r:id="rId3"/>
  </sheets>
  <definedNames>
    <definedName name="GradeTable">'Grade Table'!$A$2:$D$16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4" l="1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20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H19" i="4" s="1"/>
  <c r="G20" i="4"/>
  <c r="G21" i="4"/>
  <c r="H21" i="4" s="1"/>
  <c r="G22" i="4"/>
  <c r="H22" i="4" s="1"/>
  <c r="A19" i="4"/>
  <c r="A20" i="4"/>
  <c r="A21" i="4"/>
  <c r="A22" i="4"/>
  <c r="J2" i="4"/>
  <c r="I2" i="4"/>
  <c r="G2" i="4"/>
  <c r="H2" i="4" s="1"/>
  <c r="E27" i="4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J6" i="2"/>
  <c r="J7" i="2"/>
  <c r="J5" i="2"/>
  <c r="I6" i="2"/>
  <c r="I7" i="2"/>
  <c r="I5" i="2"/>
  <c r="G6" i="2"/>
  <c r="H6" i="2" s="1"/>
  <c r="G7" i="2"/>
  <c r="H7" i="2" s="1"/>
  <c r="G5" i="2"/>
  <c r="H5" i="2" s="1"/>
  <c r="G2" i="2"/>
  <c r="H2" i="2" s="1"/>
  <c r="I2" i="2"/>
  <c r="J2" i="2"/>
  <c r="G3" i="2"/>
  <c r="H3" i="2" s="1"/>
  <c r="I3" i="2"/>
  <c r="J3" i="2"/>
  <c r="G4" i="2"/>
  <c r="H4" i="2" s="1"/>
  <c r="I4" i="2"/>
  <c r="J4" i="2"/>
  <c r="E9" i="2"/>
  <c r="A3" i="2"/>
  <c r="A4" i="2" s="1"/>
  <c r="A5" i="2" s="1"/>
  <c r="A6" i="2" s="1"/>
  <c r="A7" i="2" s="1"/>
  <c r="J27" i="4" l="1"/>
  <c r="I27" i="4"/>
  <c r="H27" i="4"/>
  <c r="H9" i="2"/>
  <c r="J9" i="2"/>
  <c r="I9" i="2"/>
  <c r="G27" i="4" l="1"/>
  <c r="G9" i="2"/>
</calcChain>
</file>

<file path=xl/sharedStrings.xml><?xml version="1.0" encoding="utf-8"?>
<sst xmlns="http://schemas.openxmlformats.org/spreadsheetml/2006/main" count="117" uniqueCount="66">
  <si>
    <t>Seq</t>
  </si>
  <si>
    <t>Department</t>
  </si>
  <si>
    <t>Num</t>
  </si>
  <si>
    <t>Title</t>
  </si>
  <si>
    <t>Credits</t>
  </si>
  <si>
    <t>Grade</t>
  </si>
  <si>
    <t>LIB</t>
  </si>
  <si>
    <t>MOI</t>
  </si>
  <si>
    <t>C</t>
  </si>
  <si>
    <t>Grade  Points</t>
  </si>
  <si>
    <t>B</t>
  </si>
  <si>
    <t>A</t>
  </si>
  <si>
    <t>Public Speaking</t>
  </si>
  <si>
    <t>CIT</t>
  </si>
  <si>
    <t>Pric of CIT</t>
  </si>
  <si>
    <t>Honor Points</t>
  </si>
  <si>
    <t>Points</t>
  </si>
  <si>
    <t>Attempt</t>
  </si>
  <si>
    <t>Earned</t>
  </si>
  <si>
    <t>A-</t>
  </si>
  <si>
    <t>B+</t>
  </si>
  <si>
    <t>B-</t>
  </si>
  <si>
    <t>C+</t>
  </si>
  <si>
    <t>C-</t>
  </si>
  <si>
    <t>D+</t>
  </si>
  <si>
    <t>D</t>
  </si>
  <si>
    <t>D-</t>
  </si>
  <si>
    <t>F</t>
  </si>
  <si>
    <t>I</t>
  </si>
  <si>
    <t>P</t>
  </si>
  <si>
    <t>W</t>
  </si>
  <si>
    <t>Earned Credits</t>
  </si>
  <si>
    <t>Att. Credits</t>
  </si>
  <si>
    <t>ECO</t>
  </si>
  <si>
    <t>ACC</t>
  </si>
  <si>
    <t>College Writing</t>
  </si>
  <si>
    <t>Micro Econ</t>
  </si>
  <si>
    <t>Man Acc</t>
  </si>
  <si>
    <t>Intro to bus</t>
  </si>
  <si>
    <t>BUS</t>
  </si>
  <si>
    <t>Intro to Econ</t>
  </si>
  <si>
    <t>PSY</t>
  </si>
  <si>
    <t>Into to Psy</t>
  </si>
  <si>
    <t>Prin of MKT</t>
  </si>
  <si>
    <t>Prin of MGT</t>
  </si>
  <si>
    <t>ENG</t>
  </si>
  <si>
    <t>Intro to LIT</t>
  </si>
  <si>
    <t>COM</t>
  </si>
  <si>
    <t>Media and Soc</t>
  </si>
  <si>
    <t>POL</t>
  </si>
  <si>
    <t>Pol of Sus</t>
  </si>
  <si>
    <t>Eng Com</t>
  </si>
  <si>
    <t>EXP</t>
  </si>
  <si>
    <t>Leadership Sem</t>
  </si>
  <si>
    <t>News Analysis</t>
  </si>
  <si>
    <t>Into to TV Pro</t>
  </si>
  <si>
    <t>MUS</t>
  </si>
  <si>
    <t>Music in the Mov</t>
  </si>
  <si>
    <t xml:space="preserve">COM </t>
  </si>
  <si>
    <t>World Cin</t>
  </si>
  <si>
    <t>Applied Piano</t>
  </si>
  <si>
    <t>HON</t>
  </si>
  <si>
    <t>Disabilitiy and PH</t>
  </si>
  <si>
    <t>Oral Com</t>
  </si>
  <si>
    <t>INT MKT</t>
  </si>
  <si>
    <t xml:space="preserve">BUS law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</si>
</sst>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5" fontId="3" fillId="0" borderId="0" xfId="0" applyNumberFormat="1" applyFont="1"/>
    <xf numFmtId="164" fontId="1" fillId="0" borderId="0" xfId="0" applyNumberFormat="1" applyFont="1"/>
    <xf numFmtId="2" fontId="0" fillId="0" borderId="0" xfId="0" applyNumberFormat="1"/>
    <xf numFmtId="0" fontId="0" fillId="0" borderId="0" xfId="2" applyNumberFormat="1" applyFont="1"/>
    <xf numFmtId="43" fontId="0" fillId="0" borderId="0" xfId="2" applyNumberFormat="1" applyFont="1"/>
    <xf numFmtId="166" fontId="0" fillId="0" borderId="0" xfId="1" applyNumberFormat="1" applyFont="1"/>
    <xf numFmtId="167" fontId="0" fillId="0" borderId="0" xfId="1" applyNumberFormat="1" applyFont="1"/>
    <xf numFmtId="167" fontId="0" fillId="0" borderId="0" xfId="1" applyNumberFormat="1" applyFont="1" applyAlignment="1">
      <alignment horizontal="right"/>
    </xf>
    <xf numFmtId="168" fontId="0" fillId="0" borderId="0" xfId="1" applyNumberFormat="1" applyFont="1"/>
    <xf numFmtId="168" fontId="0" fillId="0" borderId="0" xfId="1" applyNumberFormat="1" applyFont="1" applyAlignment="1">
      <alignment horizontal="right"/>
    </xf>
    <xf numFmtId="167" fontId="1" fillId="0" borderId="0" xfId="1" applyNumberFormat="1" applyFont="1"/>
    <xf numFmtId="168" fontId="1" fillId="0" borderId="0" xfId="1" applyNumberFormat="1" applyFont="1"/>
    <xf numFmtId="168" fontId="1" fillId="0" borderId="0" xfId="0" applyNumberFormat="1" applyFont="1"/>
    <xf numFmtId="0" fontId="4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FCB2D-39EB-4041-A359-5F4D899EC482}">
  <dimension ref="A1:S226"/>
  <sheetViews>
    <sheetView workbookViewId="0">
      <pane ySplit="1" topLeftCell="A2" activePane="bottomLeft" state="frozen"/>
      <selection pane="bottomLeft" activeCell="F4" sqref="F4"/>
    </sheetView>
  </sheetViews>
  <sheetFormatPr defaultRowHeight="14.5" x14ac:dyDescent="0.35"/>
  <cols>
    <col min="4" max="4" width="11.54296875" customWidth="1"/>
    <col min="10" max="10" width="9.90625" customWidth="1"/>
  </cols>
  <sheetData>
    <row r="1" spans="1:19" x14ac:dyDescent="0.3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9</v>
      </c>
      <c r="H1" s="1" t="s">
        <v>15</v>
      </c>
      <c r="I1" s="1" t="s">
        <v>32</v>
      </c>
      <c r="J1" s="1" t="s">
        <v>31</v>
      </c>
      <c r="K1" s="1"/>
      <c r="L1" s="1"/>
      <c r="M1" s="1"/>
      <c r="N1" s="1"/>
      <c r="O1" s="1"/>
      <c r="P1" s="1"/>
      <c r="Q1" s="1"/>
      <c r="R1" s="1"/>
      <c r="S1" s="1"/>
    </row>
    <row r="2" spans="1:19" x14ac:dyDescent="0.35">
      <c r="A2" s="1">
        <v>1</v>
      </c>
      <c r="B2" s="1" t="s">
        <v>6</v>
      </c>
      <c r="C2" s="3">
        <v>100</v>
      </c>
      <c r="D2" s="1" t="s">
        <v>7</v>
      </c>
      <c r="E2" s="15">
        <v>3</v>
      </c>
      <c r="F2" s="1" t="s">
        <v>29</v>
      </c>
      <c r="G2" s="15">
        <f>VLOOKUP(F2,GradeTable,2,)</f>
        <v>0</v>
      </c>
      <c r="H2" s="15">
        <f>G2*E2</f>
        <v>0</v>
      </c>
      <c r="I2" s="16">
        <f>VLOOKUP(F2,GradeTable,3,FALSE)*E2</f>
        <v>0</v>
      </c>
      <c r="J2" s="16">
        <f>VLOOKUP(F2,GradeTable,4,FALSE)*E2</f>
        <v>3</v>
      </c>
      <c r="K2" s="1"/>
      <c r="L2" s="1"/>
      <c r="M2" s="1"/>
      <c r="N2" s="1"/>
      <c r="O2" s="1"/>
      <c r="P2" s="1"/>
      <c r="Q2" s="1"/>
      <c r="R2" s="1"/>
      <c r="S2" s="1"/>
    </row>
    <row r="3" spans="1:19" x14ac:dyDescent="0.35">
      <c r="A3" s="1">
        <f>A2+1</f>
        <v>2</v>
      </c>
      <c r="B3" s="1" t="s">
        <v>6</v>
      </c>
      <c r="C3" s="1">
        <v>110</v>
      </c>
      <c r="D3" s="1" t="s">
        <v>12</v>
      </c>
      <c r="E3" s="15">
        <v>3</v>
      </c>
      <c r="F3" s="1" t="s">
        <v>19</v>
      </c>
      <c r="G3" s="15">
        <f>VLOOKUP(F3,GradeTable,2,)</f>
        <v>3.7</v>
      </c>
      <c r="H3" s="15">
        <f t="shared" ref="H3" si="0">G3*E3</f>
        <v>11.100000000000001</v>
      </c>
      <c r="I3" s="16">
        <f>VLOOKUP(F3,GradeTable,3,FALSE)*E3</f>
        <v>3</v>
      </c>
      <c r="J3" s="16">
        <f>VLOOKUP(F3,GradeTable,4,FALSE)*E3</f>
        <v>3</v>
      </c>
      <c r="K3" s="1"/>
      <c r="L3" s="1"/>
      <c r="M3" s="1"/>
      <c r="N3" s="1"/>
      <c r="O3" s="1"/>
      <c r="P3" s="1"/>
      <c r="Q3" s="1"/>
      <c r="R3" s="1"/>
      <c r="S3" s="1"/>
    </row>
    <row r="4" spans="1:19" x14ac:dyDescent="0.35">
      <c r="A4" s="1">
        <f>A3+1</f>
        <v>3</v>
      </c>
      <c r="B4" s="1" t="s">
        <v>13</v>
      </c>
      <c r="C4" s="1">
        <v>110</v>
      </c>
      <c r="D4" s="1" t="s">
        <v>14</v>
      </c>
      <c r="E4" s="15">
        <v>3</v>
      </c>
      <c r="F4" s="1" t="s">
        <v>11</v>
      </c>
      <c r="G4" s="15">
        <f>VLOOKUP(F4,GradeTable,2,)</f>
        <v>4</v>
      </c>
      <c r="H4" s="15">
        <f>G4*E4</f>
        <v>12</v>
      </c>
      <c r="I4" s="16">
        <f>VLOOKUP(F4,GradeTable,3,FALSE)*E4</f>
        <v>3</v>
      </c>
      <c r="J4" s="16">
        <f>VLOOKUP(F4,GradeTable,4,FALSE)*E4</f>
        <v>3</v>
      </c>
      <c r="K4" s="1"/>
      <c r="L4" s="1"/>
      <c r="M4" s="1"/>
      <c r="N4" s="1"/>
      <c r="O4" s="1"/>
      <c r="P4" s="1"/>
      <c r="Q4" s="1"/>
      <c r="R4" s="1"/>
      <c r="S4" s="1"/>
    </row>
    <row r="5" spans="1:19" x14ac:dyDescent="0.35">
      <c r="A5" s="1">
        <f t="shared" ref="A5:A7" si="1">A4+1</f>
        <v>4</v>
      </c>
      <c r="B5" s="1" t="s">
        <v>6</v>
      </c>
      <c r="C5" s="1">
        <v>105</v>
      </c>
      <c r="D5" s="1" t="s">
        <v>35</v>
      </c>
      <c r="E5" s="15">
        <v>3</v>
      </c>
      <c r="F5" s="1"/>
      <c r="G5" s="15">
        <f>IF(ISBLANK(F5),0,VLOOKUP(F5,GradeTable,2,))</f>
        <v>0</v>
      </c>
      <c r="H5" s="15">
        <f t="shared" ref="H5:H7" si="2">G5*E5</f>
        <v>0</v>
      </c>
      <c r="I5" s="16">
        <f>IF(ISBLANK(F5),0,VLOOKUP(F5,GradeTable,3,FALSE)*E5)</f>
        <v>0</v>
      </c>
      <c r="J5" s="16">
        <f>IF(ISBLANK(F5),0,VLOOKUP(F5,GradeTable,4,FALSE)*E5)</f>
        <v>0</v>
      </c>
      <c r="K5" s="1"/>
      <c r="L5" s="1"/>
      <c r="M5" s="1"/>
      <c r="N5" s="1"/>
      <c r="O5" s="1"/>
      <c r="P5" s="1"/>
      <c r="Q5" s="1"/>
      <c r="R5" s="1"/>
      <c r="S5" s="1"/>
    </row>
    <row r="6" spans="1:19" x14ac:dyDescent="0.35">
      <c r="A6" s="1">
        <f t="shared" si="1"/>
        <v>5</v>
      </c>
      <c r="B6" s="1" t="s">
        <v>33</v>
      </c>
      <c r="C6" s="1">
        <v>221</v>
      </c>
      <c r="D6" s="1" t="s">
        <v>36</v>
      </c>
      <c r="E6" s="15">
        <v>3</v>
      </c>
      <c r="F6" s="1"/>
      <c r="G6" s="15">
        <f>IF(ISBLANK(F6),0,VLOOKUP(F6,GradeTable,2,))</f>
        <v>0</v>
      </c>
      <c r="H6" s="15">
        <f t="shared" si="2"/>
        <v>0</v>
      </c>
      <c r="I6" s="16">
        <f>IF(ISBLANK(F6),0,VLOOKUP(F6,GradeTable,3,FALSE)*E6)</f>
        <v>0</v>
      </c>
      <c r="J6" s="16">
        <f>IF(ISBLANK(F6),0,VLOOKUP(F6,GradeTable,4,FALSE)*E6)</f>
        <v>0</v>
      </c>
      <c r="K6" s="1"/>
      <c r="L6" s="1"/>
      <c r="M6" s="1"/>
      <c r="N6" s="1"/>
      <c r="O6" s="1"/>
      <c r="P6" s="1"/>
      <c r="Q6" s="1"/>
      <c r="R6" s="1"/>
      <c r="S6" s="1"/>
    </row>
    <row r="7" spans="1:19" x14ac:dyDescent="0.35">
      <c r="A7" s="1">
        <f t="shared" si="1"/>
        <v>6</v>
      </c>
      <c r="B7" s="1" t="s">
        <v>34</v>
      </c>
      <c r="C7" s="1">
        <v>227</v>
      </c>
      <c r="D7" s="1" t="s">
        <v>37</v>
      </c>
      <c r="E7" s="15">
        <v>3</v>
      </c>
      <c r="F7" s="1"/>
      <c r="G7" s="15">
        <f>IF(ISBLANK(F7),0,VLOOKUP(F7,GradeTable,2,))</f>
        <v>0</v>
      </c>
      <c r="H7" s="15">
        <f t="shared" si="2"/>
        <v>0</v>
      </c>
      <c r="I7" s="16">
        <f>IF(ISBLANK(F7),0,VLOOKUP(F7,GradeTable,3,FALSE)*E7)</f>
        <v>0</v>
      </c>
      <c r="J7" s="16">
        <f>IF(ISBLANK(F7),0,VLOOKUP(F7,GradeTable,4,FALSE)*E7)</f>
        <v>0</v>
      </c>
      <c r="K7" s="1"/>
      <c r="L7" s="1"/>
      <c r="M7" s="1"/>
      <c r="N7" s="1"/>
      <c r="O7" s="1"/>
      <c r="P7" s="1"/>
      <c r="Q7" s="1"/>
      <c r="R7" s="1"/>
      <c r="S7" s="1"/>
    </row>
    <row r="8" spans="1:19" x14ac:dyDescent="0.35">
      <c r="A8" s="1"/>
      <c r="B8" s="1"/>
      <c r="C8" s="1"/>
      <c r="D8" s="1"/>
      <c r="E8" s="1"/>
      <c r="F8" s="1"/>
      <c r="G8" s="1"/>
      <c r="H8" s="5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x14ac:dyDescent="0.35">
      <c r="A9" s="1"/>
      <c r="B9" s="1"/>
      <c r="C9" s="1"/>
      <c r="D9" s="1"/>
      <c r="E9" s="1">
        <f>SUM(E1:E8)</f>
        <v>18</v>
      </c>
      <c r="F9" s="1"/>
      <c r="G9" s="4">
        <f>H9/I9</f>
        <v>3.85</v>
      </c>
      <c r="H9" s="5">
        <f>SUM(H1:H8)</f>
        <v>23.1</v>
      </c>
      <c r="I9" s="1">
        <f>SUM(I1:I8)</f>
        <v>6</v>
      </c>
      <c r="J9" s="1">
        <f>SUM(J1:J8)</f>
        <v>9</v>
      </c>
      <c r="K9" s="1"/>
      <c r="L9" s="1"/>
      <c r="M9" s="1"/>
      <c r="N9" s="1"/>
      <c r="O9" s="1"/>
      <c r="P9" s="1"/>
      <c r="Q9" s="1"/>
      <c r="R9" s="1"/>
      <c r="S9" s="1"/>
    </row>
    <row r="10" spans="1:19" x14ac:dyDescent="0.35">
      <c r="A10" s="1"/>
      <c r="B10" s="1"/>
      <c r="C10" s="1"/>
      <c r="D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35">
      <c r="A11" s="1"/>
      <c r="B11" s="1"/>
      <c r="C11" s="1"/>
      <c r="D11" s="1"/>
      <c r="K11" s="1"/>
      <c r="L11" s="1"/>
      <c r="M11" s="1"/>
      <c r="N11" s="1"/>
      <c r="O11" s="1"/>
      <c r="P11" s="1"/>
      <c r="Q11" s="1"/>
      <c r="R11" s="1"/>
      <c r="S11" s="1"/>
    </row>
    <row r="12" spans="1:19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35">
      <c r="A19" s="1"/>
      <c r="B19" s="1"/>
      <c r="C19" s="1"/>
      <c r="D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35">
      <c r="A29" s="1"/>
      <c r="B29" s="1"/>
      <c r="C29" s="1"/>
      <c r="D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35">
      <c r="A30" s="1"/>
      <c r="B30" s="1"/>
      <c r="C30" s="1"/>
      <c r="D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</sheetData>
  <pageMargins left="0.7" right="0.7" top="0.75" bottom="0.75" header="0.3" footer="0.3"/>
  <pageSetup orientation="landscape" r:id="rId1"/>
  <headerFooter>
    <oddHeader>&amp;LZack Haaland&amp;CCIT110 Principals of CIT&amp;RDate Printed: &amp;D</oddHeader>
    <oddFooter>&amp;LFile&amp;F&amp;CPage &amp;P of &amp;N&amp;RSheet: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FD8BC-EA9B-4468-BDC0-80F178D91F7F}">
  <dimension ref="A1:S244"/>
  <sheetViews>
    <sheetView tabSelected="1" workbookViewId="0">
      <pane ySplit="1" topLeftCell="A17" activePane="bottomLeft" state="frozen"/>
      <selection activeCell="F4" sqref="F4"/>
      <selection pane="bottomLeft" activeCell="F4" sqref="F4"/>
    </sheetView>
  </sheetViews>
  <sheetFormatPr defaultRowHeight="14.5" x14ac:dyDescent="0.35"/>
  <cols>
    <col min="4" max="4" width="11.54296875" customWidth="1"/>
    <col min="10" max="10" width="9.90625" customWidth="1"/>
  </cols>
  <sheetData>
    <row r="1" spans="1:19" x14ac:dyDescent="0.3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9</v>
      </c>
      <c r="H1" s="1" t="s">
        <v>15</v>
      </c>
      <c r="I1" s="1" t="s">
        <v>32</v>
      </c>
      <c r="J1" s="1" t="s">
        <v>31</v>
      </c>
      <c r="K1" s="1"/>
      <c r="L1" s="1"/>
      <c r="M1" s="1"/>
      <c r="N1" s="1"/>
      <c r="O1" s="1"/>
      <c r="P1" s="1"/>
      <c r="Q1" s="1"/>
      <c r="R1" s="1"/>
      <c r="S1" s="1"/>
    </row>
    <row r="2" spans="1:19" x14ac:dyDescent="0.35">
      <c r="A2" s="1">
        <v>1</v>
      </c>
      <c r="B2" s="1" t="s">
        <v>39</v>
      </c>
      <c r="C2" s="3"/>
      <c r="D2" s="17" t="s">
        <v>38</v>
      </c>
      <c r="E2" s="15">
        <v>3</v>
      </c>
      <c r="F2" s="1" t="s">
        <v>19</v>
      </c>
      <c r="G2" s="14">
        <f t="shared" ref="G2:G22" si="0">IF(ISBLANK(F2),0,VLOOKUP(F2,GradeTable,2,))</f>
        <v>3.7</v>
      </c>
      <c r="H2" s="15">
        <f t="shared" ref="H2:H22" si="1">G2*E2</f>
        <v>11.100000000000001</v>
      </c>
      <c r="I2" s="16">
        <f t="shared" ref="I2:I22" si="2">IF(ISBLANK(F2),0,VLOOKUP(F2,GradeTable,3,FALSE)*E2)</f>
        <v>3</v>
      </c>
      <c r="J2" s="16">
        <f t="shared" ref="J2:J22" si="3">IF(ISBLANK(F2),0,VLOOKUP(F2,GradeTable,4,FALSE)*E2)</f>
        <v>3</v>
      </c>
      <c r="K2" s="1"/>
      <c r="L2" s="1"/>
      <c r="M2" s="1"/>
      <c r="N2" s="1"/>
      <c r="O2" s="1"/>
      <c r="P2" s="1"/>
      <c r="Q2" s="1"/>
      <c r="R2" s="1"/>
      <c r="S2" s="1"/>
    </row>
    <row r="3" spans="1:19" x14ac:dyDescent="0.35">
      <c r="A3" s="1">
        <f>A2+1</f>
        <v>2</v>
      </c>
      <c r="B3" s="1" t="s">
        <v>39</v>
      </c>
      <c r="C3" s="1"/>
      <c r="D3" s="1" t="s">
        <v>40</v>
      </c>
      <c r="E3" s="15">
        <v>3</v>
      </c>
      <c r="F3" s="1" t="s">
        <v>11</v>
      </c>
      <c r="G3" s="14">
        <f t="shared" si="0"/>
        <v>4</v>
      </c>
      <c r="H3" s="15">
        <f t="shared" si="1"/>
        <v>12</v>
      </c>
      <c r="I3" s="16">
        <f t="shared" si="2"/>
        <v>3</v>
      </c>
      <c r="J3" s="16">
        <f t="shared" si="3"/>
        <v>3</v>
      </c>
      <c r="K3" s="1"/>
      <c r="L3" s="1"/>
      <c r="M3" s="1"/>
      <c r="N3" s="1"/>
      <c r="O3" s="1"/>
      <c r="P3" s="1"/>
      <c r="Q3" s="1"/>
      <c r="R3" s="1"/>
      <c r="S3" s="1"/>
    </row>
    <row r="4" spans="1:19" x14ac:dyDescent="0.35">
      <c r="A4" s="1">
        <f>A3+1</f>
        <v>3</v>
      </c>
      <c r="B4" s="1" t="s">
        <v>41</v>
      </c>
      <c r="C4" s="1">
        <v>101</v>
      </c>
      <c r="D4" s="1" t="s">
        <v>42</v>
      </c>
      <c r="E4" s="15">
        <v>3</v>
      </c>
      <c r="F4" s="1" t="s">
        <v>10</v>
      </c>
      <c r="G4" s="14">
        <f t="shared" si="0"/>
        <v>3</v>
      </c>
      <c r="H4" s="15">
        <f t="shared" si="1"/>
        <v>9</v>
      </c>
      <c r="I4" s="16">
        <f t="shared" si="2"/>
        <v>3</v>
      </c>
      <c r="J4" s="16">
        <f t="shared" si="3"/>
        <v>3</v>
      </c>
      <c r="K4" s="1"/>
      <c r="L4" s="1"/>
      <c r="M4" s="1"/>
      <c r="N4" s="1"/>
      <c r="O4" s="1"/>
      <c r="P4" s="1"/>
      <c r="Q4" s="1"/>
      <c r="R4" s="1"/>
      <c r="S4" s="1"/>
    </row>
    <row r="5" spans="1:19" x14ac:dyDescent="0.35">
      <c r="A5" s="1">
        <f t="shared" ref="A5:A16" si="4">A4+1</f>
        <v>4</v>
      </c>
      <c r="B5" s="1" t="s">
        <v>39</v>
      </c>
      <c r="C5" s="1">
        <v>240</v>
      </c>
      <c r="D5" s="17" t="s">
        <v>43</v>
      </c>
      <c r="E5" s="15">
        <v>3</v>
      </c>
      <c r="F5" s="1" t="s">
        <v>11</v>
      </c>
      <c r="G5" s="14">
        <f t="shared" si="0"/>
        <v>4</v>
      </c>
      <c r="H5" s="15">
        <f t="shared" si="1"/>
        <v>12</v>
      </c>
      <c r="I5" s="16">
        <f t="shared" si="2"/>
        <v>3</v>
      </c>
      <c r="J5" s="16">
        <f t="shared" si="3"/>
        <v>3</v>
      </c>
      <c r="K5" s="1"/>
      <c r="L5" s="1"/>
      <c r="M5" s="1"/>
      <c r="N5" s="1"/>
      <c r="O5" s="1"/>
      <c r="P5" s="1"/>
      <c r="Q5" s="1"/>
      <c r="R5" s="1"/>
      <c r="S5" s="1"/>
    </row>
    <row r="6" spans="1:19" x14ac:dyDescent="0.35">
      <c r="A6" s="1">
        <f t="shared" si="4"/>
        <v>5</v>
      </c>
      <c r="B6" s="1" t="s">
        <v>39</v>
      </c>
      <c r="C6" s="1">
        <v>230</v>
      </c>
      <c r="D6" s="1" t="s">
        <v>44</v>
      </c>
      <c r="E6" s="15">
        <v>3</v>
      </c>
      <c r="F6" s="1" t="s">
        <v>19</v>
      </c>
      <c r="G6" s="14">
        <f t="shared" si="0"/>
        <v>3.7</v>
      </c>
      <c r="H6" s="15">
        <f t="shared" si="1"/>
        <v>11.100000000000001</v>
      </c>
      <c r="I6" s="16">
        <f t="shared" si="2"/>
        <v>3</v>
      </c>
      <c r="J6" s="16">
        <f t="shared" si="3"/>
        <v>3</v>
      </c>
      <c r="K6" s="1"/>
      <c r="L6" s="1"/>
      <c r="M6" s="1"/>
      <c r="N6" s="1"/>
      <c r="O6" s="1"/>
      <c r="P6" s="1"/>
      <c r="Q6" s="1"/>
      <c r="R6" s="1"/>
      <c r="S6" s="1"/>
    </row>
    <row r="7" spans="1:19" x14ac:dyDescent="0.35">
      <c r="A7" s="1">
        <f t="shared" si="4"/>
        <v>6</v>
      </c>
      <c r="B7" s="1" t="s">
        <v>45</v>
      </c>
      <c r="C7" s="1"/>
      <c r="D7" s="1" t="s">
        <v>46</v>
      </c>
      <c r="E7" s="15">
        <v>3</v>
      </c>
      <c r="F7" s="1" t="s">
        <v>20</v>
      </c>
      <c r="G7" s="14">
        <f t="shared" si="0"/>
        <v>3.3</v>
      </c>
      <c r="H7" s="15">
        <f t="shared" si="1"/>
        <v>9.8999999999999986</v>
      </c>
      <c r="I7" s="16">
        <f t="shared" si="2"/>
        <v>3</v>
      </c>
      <c r="J7" s="16">
        <f t="shared" si="3"/>
        <v>3</v>
      </c>
      <c r="K7" s="1"/>
      <c r="L7" s="1"/>
      <c r="M7" s="1"/>
      <c r="N7" s="1"/>
      <c r="O7" s="1"/>
      <c r="P7" s="1"/>
      <c r="Q7" s="1"/>
      <c r="R7" s="1"/>
      <c r="S7" s="1"/>
    </row>
    <row r="8" spans="1:19" x14ac:dyDescent="0.35">
      <c r="A8" s="1">
        <f t="shared" si="4"/>
        <v>7</v>
      </c>
      <c r="B8" s="1" t="s">
        <v>47</v>
      </c>
      <c r="C8" s="1">
        <v>131</v>
      </c>
      <c r="D8" s="1" t="s">
        <v>48</v>
      </c>
      <c r="E8" s="15">
        <v>3</v>
      </c>
      <c r="F8" s="1" t="s">
        <v>11</v>
      </c>
      <c r="G8" s="14">
        <f t="shared" si="0"/>
        <v>4</v>
      </c>
      <c r="H8" s="15">
        <f t="shared" si="1"/>
        <v>12</v>
      </c>
      <c r="I8" s="16">
        <f t="shared" si="2"/>
        <v>3</v>
      </c>
      <c r="J8" s="16">
        <f t="shared" si="3"/>
        <v>3</v>
      </c>
      <c r="K8" s="1"/>
      <c r="L8" s="1"/>
      <c r="M8" s="1"/>
      <c r="N8" s="1"/>
      <c r="O8" s="1"/>
      <c r="P8" s="1"/>
      <c r="Q8" s="1"/>
      <c r="R8" s="1"/>
      <c r="S8" s="1"/>
    </row>
    <row r="9" spans="1:19" x14ac:dyDescent="0.35">
      <c r="A9" s="1">
        <f t="shared" si="4"/>
        <v>8</v>
      </c>
      <c r="B9" s="1" t="s">
        <v>49</v>
      </c>
      <c r="C9" s="1">
        <v>251</v>
      </c>
      <c r="D9" s="1" t="s">
        <v>50</v>
      </c>
      <c r="E9" s="15">
        <v>3</v>
      </c>
      <c r="F9" s="1" t="s">
        <v>11</v>
      </c>
      <c r="G9" s="14">
        <f t="shared" si="0"/>
        <v>4</v>
      </c>
      <c r="H9" s="15">
        <f t="shared" si="1"/>
        <v>12</v>
      </c>
      <c r="I9" s="16">
        <f t="shared" si="2"/>
        <v>3</v>
      </c>
      <c r="J9" s="16">
        <f t="shared" si="3"/>
        <v>3</v>
      </c>
      <c r="K9" s="1"/>
      <c r="L9" s="1"/>
      <c r="M9" s="1"/>
      <c r="N9" s="1"/>
      <c r="O9" s="1"/>
      <c r="P9" s="1"/>
      <c r="Q9" s="1"/>
      <c r="R9" s="1"/>
      <c r="S9" s="1"/>
    </row>
    <row r="10" spans="1:19" x14ac:dyDescent="0.35">
      <c r="A10" s="1">
        <f t="shared" si="4"/>
        <v>9</v>
      </c>
      <c r="B10" s="1" t="s">
        <v>6</v>
      </c>
      <c r="C10" s="1">
        <v>102</v>
      </c>
      <c r="D10" s="1" t="s">
        <v>51</v>
      </c>
      <c r="E10" s="15">
        <v>3</v>
      </c>
      <c r="F10" s="1" t="s">
        <v>11</v>
      </c>
      <c r="G10" s="14">
        <f t="shared" si="0"/>
        <v>4</v>
      </c>
      <c r="H10" s="15">
        <f t="shared" si="1"/>
        <v>12</v>
      </c>
      <c r="I10" s="16">
        <f t="shared" si="2"/>
        <v>3</v>
      </c>
      <c r="J10" s="16">
        <f t="shared" si="3"/>
        <v>3</v>
      </c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35">
      <c r="A11" s="1">
        <f t="shared" si="4"/>
        <v>10</v>
      </c>
      <c r="B11" s="1" t="s">
        <v>52</v>
      </c>
      <c r="C11" s="1">
        <v>200</v>
      </c>
      <c r="D11" s="1" t="s">
        <v>53</v>
      </c>
      <c r="E11" s="15">
        <v>1</v>
      </c>
      <c r="F11" s="1" t="s">
        <v>11</v>
      </c>
      <c r="G11" s="14">
        <f t="shared" si="0"/>
        <v>4</v>
      </c>
      <c r="H11" s="15">
        <f t="shared" si="1"/>
        <v>4</v>
      </c>
      <c r="I11" s="16">
        <f t="shared" si="2"/>
        <v>1</v>
      </c>
      <c r="J11" s="16">
        <f t="shared" si="3"/>
        <v>1</v>
      </c>
      <c r="K11" s="1"/>
      <c r="L11" s="1"/>
      <c r="M11" s="1"/>
      <c r="N11" s="1"/>
      <c r="O11" s="1"/>
      <c r="P11" s="1"/>
      <c r="Q11" s="1"/>
      <c r="R11" s="1"/>
      <c r="S11" s="1"/>
    </row>
    <row r="12" spans="1:19" x14ac:dyDescent="0.35">
      <c r="A12" s="1">
        <f t="shared" si="4"/>
        <v>11</v>
      </c>
      <c r="B12" s="1" t="s">
        <v>33</v>
      </c>
      <c r="C12" s="1">
        <v>221</v>
      </c>
      <c r="D12" s="1" t="s">
        <v>36</v>
      </c>
      <c r="E12" s="15">
        <v>3</v>
      </c>
      <c r="F12" s="1" t="s">
        <v>21</v>
      </c>
      <c r="G12" s="14">
        <f t="shared" si="0"/>
        <v>2.7</v>
      </c>
      <c r="H12" s="15">
        <f t="shared" si="1"/>
        <v>8.1000000000000014</v>
      </c>
      <c r="I12" s="16">
        <f t="shared" si="2"/>
        <v>3</v>
      </c>
      <c r="J12" s="16">
        <f t="shared" si="3"/>
        <v>3</v>
      </c>
      <c r="K12" s="1"/>
      <c r="L12" s="1"/>
      <c r="M12" s="1"/>
      <c r="N12" s="1"/>
      <c r="O12" s="1"/>
      <c r="P12" s="1"/>
      <c r="Q12" s="1"/>
      <c r="R12" s="1"/>
      <c r="S12" s="1"/>
    </row>
    <row r="13" spans="1:19" x14ac:dyDescent="0.35">
      <c r="A13" s="1">
        <f t="shared" si="4"/>
        <v>12</v>
      </c>
      <c r="B13" s="1" t="s">
        <v>47</v>
      </c>
      <c r="C13" s="1">
        <v>280</v>
      </c>
      <c r="D13" s="1" t="s">
        <v>54</v>
      </c>
      <c r="E13" s="15">
        <v>3</v>
      </c>
      <c r="F13" s="1" t="s">
        <v>19</v>
      </c>
      <c r="G13" s="14">
        <f t="shared" si="0"/>
        <v>3.7</v>
      </c>
      <c r="H13" s="15">
        <f t="shared" si="1"/>
        <v>11.100000000000001</v>
      </c>
      <c r="I13" s="16">
        <f t="shared" si="2"/>
        <v>3</v>
      </c>
      <c r="J13" s="16">
        <f t="shared" si="3"/>
        <v>3</v>
      </c>
      <c r="K13" s="1"/>
      <c r="L13" s="1"/>
      <c r="M13" s="1"/>
      <c r="N13" s="1"/>
      <c r="O13" s="1"/>
      <c r="P13" s="1"/>
      <c r="Q13" s="1"/>
      <c r="R13" s="1"/>
      <c r="S13" s="1"/>
    </row>
    <row r="14" spans="1:19" x14ac:dyDescent="0.35">
      <c r="A14" s="1">
        <f t="shared" si="4"/>
        <v>13</v>
      </c>
      <c r="B14" s="1" t="s">
        <v>47</v>
      </c>
      <c r="C14" s="1">
        <v>158</v>
      </c>
      <c r="D14" s="1" t="s">
        <v>55</v>
      </c>
      <c r="E14" s="15">
        <v>3</v>
      </c>
      <c r="F14" s="1" t="s">
        <v>20</v>
      </c>
      <c r="G14" s="14">
        <f t="shared" si="0"/>
        <v>3.3</v>
      </c>
      <c r="H14" s="15">
        <f t="shared" si="1"/>
        <v>9.8999999999999986</v>
      </c>
      <c r="I14" s="16">
        <f t="shared" si="2"/>
        <v>3</v>
      </c>
      <c r="J14" s="16">
        <f t="shared" si="3"/>
        <v>3</v>
      </c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35">
      <c r="A15" s="1">
        <f t="shared" si="4"/>
        <v>14</v>
      </c>
      <c r="B15" s="1" t="s">
        <v>56</v>
      </c>
      <c r="C15" s="1">
        <v>350</v>
      </c>
      <c r="D15" s="1" t="s">
        <v>57</v>
      </c>
      <c r="E15" s="15">
        <v>3</v>
      </c>
      <c r="F15" s="1" t="s">
        <v>11</v>
      </c>
      <c r="G15" s="14">
        <f t="shared" si="0"/>
        <v>4</v>
      </c>
      <c r="H15" s="15">
        <f t="shared" si="1"/>
        <v>12</v>
      </c>
      <c r="I15" s="16">
        <f t="shared" si="2"/>
        <v>3</v>
      </c>
      <c r="J15" s="16">
        <f t="shared" si="3"/>
        <v>3</v>
      </c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35">
      <c r="A16" s="1">
        <f t="shared" si="4"/>
        <v>15</v>
      </c>
      <c r="B16" s="1" t="s">
        <v>58</v>
      </c>
      <c r="C16" s="1">
        <v>285</v>
      </c>
      <c r="D16" s="1" t="s">
        <v>59</v>
      </c>
      <c r="E16" s="15">
        <v>3</v>
      </c>
      <c r="F16" s="1" t="s">
        <v>30</v>
      </c>
      <c r="G16" s="14">
        <f t="shared" si="0"/>
        <v>0</v>
      </c>
      <c r="H16" s="15">
        <f t="shared" si="1"/>
        <v>0</v>
      </c>
      <c r="I16" s="16">
        <f t="shared" si="2"/>
        <v>0</v>
      </c>
      <c r="J16" s="16">
        <f t="shared" si="3"/>
        <v>0</v>
      </c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35">
      <c r="A17" s="1">
        <f>A16+1</f>
        <v>16</v>
      </c>
      <c r="B17" s="1" t="s">
        <v>56</v>
      </c>
      <c r="C17" s="1">
        <v>121</v>
      </c>
      <c r="D17" s="1" t="s">
        <v>60</v>
      </c>
      <c r="E17" s="15">
        <v>1</v>
      </c>
      <c r="F17" s="1" t="s">
        <v>11</v>
      </c>
      <c r="G17" s="14">
        <f t="shared" si="0"/>
        <v>4</v>
      </c>
      <c r="H17" s="15">
        <f t="shared" si="1"/>
        <v>4</v>
      </c>
      <c r="I17" s="16">
        <f t="shared" si="2"/>
        <v>1</v>
      </c>
      <c r="J17" s="16">
        <f t="shared" si="3"/>
        <v>1</v>
      </c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35">
      <c r="A18" s="1">
        <f>A17+1</f>
        <v>17</v>
      </c>
      <c r="B18" s="1" t="s">
        <v>61</v>
      </c>
      <c r="C18" s="1">
        <v>101</v>
      </c>
      <c r="D18" s="1" t="s">
        <v>62</v>
      </c>
      <c r="E18" s="15">
        <v>3</v>
      </c>
      <c r="F18" s="1" t="s">
        <v>20</v>
      </c>
      <c r="G18" s="14">
        <f t="shared" si="0"/>
        <v>3.3</v>
      </c>
      <c r="H18" s="15">
        <f t="shared" si="1"/>
        <v>9.8999999999999986</v>
      </c>
      <c r="I18" s="16">
        <f t="shared" si="2"/>
        <v>3</v>
      </c>
      <c r="J18" s="16">
        <f t="shared" si="3"/>
        <v>3</v>
      </c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35">
      <c r="A19" s="1">
        <f t="shared" ref="A19:A22" si="5">A18+1</f>
        <v>18</v>
      </c>
      <c r="B19" s="1" t="s">
        <v>45</v>
      </c>
      <c r="C19" s="1">
        <v>105</v>
      </c>
      <c r="D19" s="1" t="s">
        <v>35</v>
      </c>
      <c r="E19" s="15">
        <v>3</v>
      </c>
      <c r="F19" s="1" t="s">
        <v>19</v>
      </c>
      <c r="G19" s="14">
        <f t="shared" si="0"/>
        <v>3.7</v>
      </c>
      <c r="H19" s="15">
        <f t="shared" si="1"/>
        <v>11.100000000000001</v>
      </c>
      <c r="I19" s="16">
        <f t="shared" si="2"/>
        <v>3</v>
      </c>
      <c r="J19" s="16">
        <f t="shared" si="3"/>
        <v>3</v>
      </c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35">
      <c r="A20" s="1">
        <f t="shared" si="5"/>
        <v>19</v>
      </c>
      <c r="B20" s="1" t="s">
        <v>47</v>
      </c>
      <c r="C20" s="1">
        <v>110</v>
      </c>
      <c r="D20" s="1" t="s">
        <v>63</v>
      </c>
      <c r="E20" s="15">
        <v>3</v>
      </c>
      <c r="F20" s="1" t="s">
        <v>11</v>
      </c>
      <c r="G20" s="14">
        <f t="shared" si="0"/>
        <v>4</v>
      </c>
      <c r="H20" s="15">
        <f t="shared" si="1"/>
        <v>12</v>
      </c>
      <c r="I20" s="16">
        <f t="shared" si="2"/>
        <v>3</v>
      </c>
      <c r="J20" s="16">
        <f t="shared" si="3"/>
        <v>3</v>
      </c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35">
      <c r="A21" s="1">
        <f t="shared" si="5"/>
        <v>20</v>
      </c>
      <c r="B21" s="1" t="s">
        <v>39</v>
      </c>
      <c r="C21" s="1">
        <v>348</v>
      </c>
      <c r="D21" s="1" t="s">
        <v>64</v>
      </c>
      <c r="E21" s="15">
        <v>3</v>
      </c>
      <c r="F21" s="1" t="s">
        <v>11</v>
      </c>
      <c r="G21" s="14">
        <f t="shared" si="0"/>
        <v>4</v>
      </c>
      <c r="H21" s="15">
        <f t="shared" si="1"/>
        <v>12</v>
      </c>
      <c r="I21" s="16">
        <f t="shared" si="2"/>
        <v>3</v>
      </c>
      <c r="J21" s="16">
        <f t="shared" si="3"/>
        <v>3</v>
      </c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35">
      <c r="A22" s="1">
        <f t="shared" si="5"/>
        <v>21</v>
      </c>
      <c r="B22" s="1" t="s">
        <v>39</v>
      </c>
      <c r="C22" s="1">
        <v>317</v>
      </c>
      <c r="D22" s="1" t="s">
        <v>65</v>
      </c>
      <c r="E22" s="15">
        <v>3</v>
      </c>
      <c r="F22" s="1" t="s">
        <v>19</v>
      </c>
      <c r="G22" s="14">
        <f t="shared" si="0"/>
        <v>3.7</v>
      </c>
      <c r="H22" s="15">
        <f t="shared" si="1"/>
        <v>11.100000000000001</v>
      </c>
      <c r="I22" s="16">
        <f t="shared" si="2"/>
        <v>3</v>
      </c>
      <c r="J22" s="16">
        <f t="shared" si="3"/>
        <v>3</v>
      </c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35">
      <c r="A23" s="1"/>
      <c r="B23" s="1"/>
      <c r="C23" s="1"/>
      <c r="D23" s="1"/>
      <c r="E23" s="15"/>
      <c r="F23" s="1"/>
      <c r="G23" s="14"/>
      <c r="H23" s="15"/>
      <c r="I23" s="16"/>
      <c r="J23" s="16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35">
      <c r="A24" s="1"/>
      <c r="B24" s="1"/>
      <c r="C24" s="1"/>
      <c r="D24" s="1"/>
      <c r="E24" s="15"/>
      <c r="F24" s="1"/>
      <c r="G24" s="14"/>
      <c r="H24" s="15"/>
      <c r="I24" s="16"/>
      <c r="J24" s="16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35">
      <c r="A25" s="1"/>
      <c r="B25" s="1"/>
      <c r="C25" s="1"/>
      <c r="D25" s="1"/>
      <c r="E25" s="15"/>
      <c r="F25" s="1"/>
      <c r="G25" s="14"/>
      <c r="H25" s="15"/>
      <c r="I25" s="16"/>
      <c r="J25" s="16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35">
      <c r="A26" s="1"/>
      <c r="B26" s="1"/>
      <c r="C26" s="1"/>
      <c r="D26" s="1"/>
      <c r="E26" s="1"/>
      <c r="F26" s="1"/>
      <c r="G26" s="1"/>
      <c r="H26" s="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35">
      <c r="A27" s="1"/>
      <c r="B27" s="1"/>
      <c r="C27" s="1"/>
      <c r="D27" s="1"/>
      <c r="E27" s="1">
        <f>SUM(E1:E26)</f>
        <v>59</v>
      </c>
      <c r="F27" s="1"/>
      <c r="G27" s="4">
        <f>H27/I27</f>
        <v>3.683928571428571</v>
      </c>
      <c r="H27" s="5">
        <f>SUM(H1:H26)</f>
        <v>206.29999999999998</v>
      </c>
      <c r="I27" s="1">
        <f>SUM(I1:I26)</f>
        <v>56</v>
      </c>
      <c r="J27" s="1">
        <f>SUM(J1:J26)</f>
        <v>56</v>
      </c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35">
      <c r="A28" s="1"/>
      <c r="B28" s="1"/>
      <c r="C28" s="1"/>
      <c r="D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35">
      <c r="A29" s="1"/>
      <c r="B29" s="1"/>
      <c r="C29" s="1"/>
      <c r="D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35">
      <c r="A37" s="1"/>
      <c r="B37" s="1"/>
      <c r="C37" s="1"/>
      <c r="D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35">
      <c r="A47" s="1"/>
      <c r="B47" s="1"/>
      <c r="C47" s="1"/>
      <c r="D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35">
      <c r="A48" s="1"/>
      <c r="B48" s="1"/>
      <c r="C48" s="1"/>
      <c r="D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</sheetData>
  <pageMargins left="0.7" right="0.7" top="0.75" bottom="0.75" header="0.3" footer="0.3"/>
  <pageSetup orientation="landscape" r:id="rId1"/>
  <headerFooter>
    <oddHeader>&amp;LZack Haaland&amp;CCIT110 Principals of CIT&amp;RDate Printed: &amp;D</oddHeader>
    <oddFooter>&amp;LFile&amp;F&amp;CPage &amp;P of &amp;N&amp;RSheet: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21562-7739-40FB-A1E5-0E8B6B3DC80F}">
  <dimension ref="A1:G16"/>
  <sheetViews>
    <sheetView workbookViewId="0">
      <selection activeCell="F4" sqref="F4"/>
    </sheetView>
  </sheetViews>
  <sheetFormatPr defaultRowHeight="14.5" x14ac:dyDescent="0.35"/>
  <sheetData>
    <row r="1" spans="1:7" x14ac:dyDescent="0.35">
      <c r="A1" s="8" t="s">
        <v>5</v>
      </c>
      <c r="B1" s="9" t="s">
        <v>16</v>
      </c>
      <c r="C1" s="8" t="s">
        <v>17</v>
      </c>
      <c r="D1" s="8" t="s">
        <v>18</v>
      </c>
    </row>
    <row r="2" spans="1:7" x14ac:dyDescent="0.35">
      <c r="A2" s="7" t="s">
        <v>11</v>
      </c>
      <c r="B2" s="10">
        <v>4</v>
      </c>
      <c r="C2" s="12">
        <v>1</v>
      </c>
      <c r="D2" s="12">
        <v>1</v>
      </c>
    </row>
    <row r="3" spans="1:7" x14ac:dyDescent="0.35">
      <c r="A3" s="7" t="s">
        <v>19</v>
      </c>
      <c r="B3" s="10">
        <v>3.7</v>
      </c>
      <c r="C3" s="12">
        <v>1</v>
      </c>
      <c r="D3" s="12">
        <v>1</v>
      </c>
    </row>
    <row r="4" spans="1:7" x14ac:dyDescent="0.35">
      <c r="A4" s="7" t="s">
        <v>20</v>
      </c>
      <c r="B4" s="10">
        <v>3.3</v>
      </c>
      <c r="C4" s="12">
        <v>1</v>
      </c>
      <c r="D4" s="12">
        <v>1</v>
      </c>
    </row>
    <row r="5" spans="1:7" x14ac:dyDescent="0.35">
      <c r="A5" s="7" t="s">
        <v>10</v>
      </c>
      <c r="B5" s="10">
        <v>3</v>
      </c>
      <c r="C5" s="12">
        <v>1</v>
      </c>
      <c r="D5" s="12">
        <v>1</v>
      </c>
    </row>
    <row r="6" spans="1:7" x14ac:dyDescent="0.35">
      <c r="A6" s="7" t="s">
        <v>21</v>
      </c>
      <c r="B6" s="10">
        <v>2.7</v>
      </c>
      <c r="C6" s="12">
        <v>1</v>
      </c>
      <c r="D6" s="12">
        <v>1</v>
      </c>
    </row>
    <row r="7" spans="1:7" x14ac:dyDescent="0.35">
      <c r="A7" s="7" t="s">
        <v>22</v>
      </c>
      <c r="B7" s="10">
        <v>2.2999999999999998</v>
      </c>
      <c r="C7" s="12">
        <v>1</v>
      </c>
      <c r="D7" s="12">
        <v>1</v>
      </c>
    </row>
    <row r="8" spans="1:7" x14ac:dyDescent="0.35">
      <c r="A8" s="7" t="s">
        <v>8</v>
      </c>
      <c r="B8" s="10">
        <v>2</v>
      </c>
      <c r="C8" s="12">
        <v>1</v>
      </c>
      <c r="D8" s="12">
        <v>1</v>
      </c>
    </row>
    <row r="9" spans="1:7" x14ac:dyDescent="0.35">
      <c r="A9" s="7" t="s">
        <v>23</v>
      </c>
      <c r="B9" s="10">
        <v>1.7</v>
      </c>
      <c r="C9" s="12">
        <v>1</v>
      </c>
      <c r="D9" s="12">
        <v>1</v>
      </c>
    </row>
    <row r="10" spans="1:7" x14ac:dyDescent="0.35">
      <c r="A10" s="7" t="s">
        <v>24</v>
      </c>
      <c r="B10" s="10">
        <v>1.3</v>
      </c>
      <c r="C10" s="12">
        <v>1</v>
      </c>
      <c r="D10" s="12">
        <v>1</v>
      </c>
    </row>
    <row r="11" spans="1:7" x14ac:dyDescent="0.35">
      <c r="A11" s="7" t="s">
        <v>25</v>
      </c>
      <c r="B11" s="10">
        <v>1</v>
      </c>
      <c r="C11" s="12">
        <v>1</v>
      </c>
      <c r="D11" s="12">
        <v>1</v>
      </c>
    </row>
    <row r="12" spans="1:7" x14ac:dyDescent="0.35">
      <c r="A12" s="7" t="s">
        <v>26</v>
      </c>
      <c r="B12" s="10">
        <v>0.7</v>
      </c>
      <c r="C12" s="12">
        <v>1</v>
      </c>
      <c r="D12" s="12">
        <v>1</v>
      </c>
      <c r="G12" s="6"/>
    </row>
    <row r="13" spans="1:7" x14ac:dyDescent="0.35">
      <c r="A13" s="7" t="s">
        <v>27</v>
      </c>
      <c r="B13" s="10">
        <v>0</v>
      </c>
      <c r="C13" s="12">
        <v>1</v>
      </c>
      <c r="D13" s="12">
        <v>0</v>
      </c>
    </row>
    <row r="14" spans="1:7" x14ac:dyDescent="0.35">
      <c r="A14" s="7" t="s">
        <v>28</v>
      </c>
      <c r="B14" s="10">
        <v>0</v>
      </c>
      <c r="C14" s="12">
        <v>0</v>
      </c>
      <c r="D14" s="12">
        <v>0</v>
      </c>
    </row>
    <row r="15" spans="1:7" x14ac:dyDescent="0.35">
      <c r="A15" s="7" t="s">
        <v>29</v>
      </c>
      <c r="B15" s="10">
        <v>0</v>
      </c>
      <c r="C15" s="12">
        <v>0</v>
      </c>
      <c r="D15" s="12">
        <v>1</v>
      </c>
    </row>
    <row r="16" spans="1:7" x14ac:dyDescent="0.35">
      <c r="A16" s="7" t="s">
        <v>30</v>
      </c>
      <c r="B16" s="11">
        <v>0</v>
      </c>
      <c r="C16" s="13">
        <v>0</v>
      </c>
      <c r="D16" s="13">
        <v>0</v>
      </c>
    </row>
  </sheetData>
  <pageMargins left="0.7" right="0.7" top="0.75" bottom="0.75" header="0.3" footer="0.3"/>
  <pageSetup orientation="landscape" r:id="rId1"/>
  <headerFooter>
    <oddHeader>&amp;LZack Haaland&amp;CCIT110 Principals of CIT&amp;RDate Printed: &amp;D</oddHeader>
    <oddFooter>&amp;LFile&amp;F&amp;CPage &amp;P of &amp;N&amp;RSheet: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Test</vt:lpstr>
      <vt:lpstr>My GPA</vt:lpstr>
      <vt:lpstr>Grade Table</vt:lpstr>
      <vt:lpstr>GradeTable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Zackary C. Haaland</cp:lastModifiedBy>
  <cp:lastPrinted>2023-06-01T01:07:07Z</cp:lastPrinted>
  <dcterms:created xsi:type="dcterms:W3CDTF">2023-05-31T22:14:00Z</dcterms:created>
  <dcterms:modified xsi:type="dcterms:W3CDTF">2023-06-07T21:01:56Z</dcterms:modified>
</cp:coreProperties>
</file>